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15600" windowHeight="9270" activeTab="3"/>
  </bookViews>
  <sheets>
    <sheet name="ปร.5 (ก)" sheetId="2" r:id="rId1"/>
    <sheet name="แบบสรุปราคางานก่อสร้าง" sheetId="5" r:id="rId2"/>
    <sheet name="ปร.6" sheetId="6" r:id="rId3"/>
    <sheet name="ป.ป.ช. 60" sheetId="7" r:id="rId4"/>
  </sheets>
  <calcPr calcId="144525"/>
</workbook>
</file>

<file path=xl/calcChain.xml><?xml version="1.0" encoding="utf-8"?>
<calcChain xmlns="http://schemas.openxmlformats.org/spreadsheetml/2006/main">
  <c r="E13" i="2" l="1"/>
  <c r="H7" i="5" l="1"/>
  <c r="H8" i="5"/>
  <c r="H9" i="5"/>
  <c r="H10" i="5"/>
  <c r="H11" i="5"/>
  <c r="F7" i="5"/>
  <c r="I7" i="5" s="1"/>
  <c r="F8" i="5"/>
  <c r="I8" i="5" s="1"/>
  <c r="F9" i="5"/>
  <c r="I9" i="5" s="1"/>
  <c r="F10" i="5"/>
  <c r="I10" i="5" s="1"/>
  <c r="F11" i="5"/>
  <c r="I11" i="5" s="1"/>
  <c r="H6" i="5"/>
  <c r="F6" i="5"/>
  <c r="I6" i="5" l="1"/>
  <c r="F13" i="5"/>
</calcChain>
</file>

<file path=xl/sharedStrings.xml><?xml version="1.0" encoding="utf-8"?>
<sst xmlns="http://schemas.openxmlformats.org/spreadsheetml/2006/main" count="102" uniqueCount="81">
  <si>
    <t>หน่วย : บาท</t>
  </si>
  <si>
    <t>ลำดับที่</t>
  </si>
  <si>
    <t>รายการ</t>
  </si>
  <si>
    <t>จำนวน</t>
  </si>
  <si>
    <t>หน่วย</t>
  </si>
  <si>
    <t>หมายเหตุ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</si>
  <si>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</si>
  <si>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</si>
  <si>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</si>
  <si>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</si>
  <si>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ป้ายประชาสัมพันธ์โครงการ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</si>
  <si>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</si>
  <si>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</si>
  <si>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</si>
  <si>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</si>
  <si>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</si>
  <si>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r>
      <t xml:space="preserve">แบบเลขที่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</si>
  <si>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 :  </t>
    </r>
    <r>
      <rPr>
        <sz val="16"/>
        <color theme="1"/>
        <rFont val="TH SarabunIT๙"/>
        <family val="2"/>
      </rPr>
      <t>อบต.ทอนหงส์</t>
    </r>
  </si>
  <si>
    <t xml:space="preserve">รวมค่าก่อสร้าง  </t>
  </si>
  <si>
    <t>งานทาง</t>
  </si>
  <si>
    <t>งานก่อสร้างสะพานและท่อเหลี่ยม</t>
  </si>
  <si>
    <t>งานก่อสร้างชลประทาน</t>
  </si>
  <si>
    <t>ตร.ม.</t>
  </si>
  <si>
    <t>ลบ.ม.</t>
  </si>
  <si>
    <t>รวมเป็นเงิน</t>
  </si>
  <si>
    <r>
      <t xml:space="preserve">สถานที่ก่อสร้าง : </t>
    </r>
    <r>
      <rPr>
        <sz val="16"/>
        <color theme="1"/>
        <rFont val="TH SarabunIT๙"/>
        <family val="2"/>
      </rPr>
      <t>หม่ที่  4  ต.ทอนหงส์</t>
    </r>
  </si>
  <si>
    <t>งานประปา</t>
  </si>
  <si>
    <t>แบบสรุปราคางานก่อสร้าง</t>
  </si>
  <si>
    <t>ราคา/หน่วย</t>
  </si>
  <si>
    <t>ราคาทุน</t>
  </si>
  <si>
    <t>FN</t>
  </si>
  <si>
    <t>(บาท)</t>
  </si>
  <si>
    <t>งานถางป่าขุดตอ  (ขนาดหนัก)</t>
  </si>
  <si>
    <t>บาท</t>
  </si>
  <si>
    <t>วัสดุดินถม</t>
  </si>
  <si>
    <t>วัสดุหินคลุก</t>
  </si>
  <si>
    <t>เหล็ก Contraction Joint (RB 15)</t>
  </si>
  <si>
    <t>เส้น</t>
  </si>
  <si>
    <t>งานผิวทาง</t>
  </si>
  <si>
    <t>งานหินคลุก</t>
  </si>
  <si>
    <t>ป้ายโครงการ</t>
  </si>
  <si>
    <t>ป้าย</t>
  </si>
  <si>
    <t xml:space="preserve">คิดเป็นเงินขอใช้      (หนึ่งแสนเก้าหมื่นหกพันสองร้อยบาทถ้วน)    </t>
  </si>
  <si>
    <t xml:space="preserve">                          โครงการขยายไหล่ทางผิวจราจรถนนสายสี่แยกวัดใหม่-วิทยาลัยการอาชีพพรหมคีรี  หมู่ที่  4 บริเวณหน้าบ้านนายอำภา  หีบเพชร</t>
  </si>
  <si>
    <t>รวมค่างาน</t>
  </si>
  <si>
    <t>คิดเป็นเงินขอใช้</t>
  </si>
  <si>
    <t xml:space="preserve">   (หนึ่งแสนเก้าหมื่นหกพันสองร้อยบาทถ้วน)</t>
  </si>
  <si>
    <t xml:space="preserve">                                                           (ลงชื่อ)..................................................ประธานกรรมการกำหนดราคากลาง</t>
  </si>
  <si>
    <t xml:space="preserve">                                                                            (นายอาลี  สำแดงสาร)</t>
  </si>
  <si>
    <t xml:space="preserve">            (ลงชื่อ).......................................................กรรมการกำหนดราคากลาง                 (ลงชื่อ)..........................................................กรรมการกำหนดราคากลาง</t>
  </si>
  <si>
    <t xml:space="preserve">                      (นายอนุวัฒน์  วรรณรัตน์)                                                                   (นายกิตติชัย  นาคสุวรรณ)</t>
  </si>
  <si>
    <t xml:space="preserve">           (ลงชื่อ).........................................................กรรมการกำหนดราคากลาง                (ลงชื่อ)...........................................................กรรมการกำหนดราคากลาง</t>
  </si>
  <si>
    <t xml:space="preserve">                (ลงชื่อ)..................................................ประธานกรรมการกำหนดราคากลาง</t>
  </si>
  <si>
    <t xml:space="preserve">                                                    (นายอาลี  สำแดงสาร)</t>
  </si>
  <si>
    <t>(ลงชื่อ)....................................กรรมการกำหนดราคากลาง   (ลงชื่อ).........................................กรรมการกำหนดราคากลาง</t>
  </si>
  <si>
    <t xml:space="preserve">     (นายอนุวัฒน์  วรรณรัตน์)                                         (นายกิตติชัย  นาคสุวรรณ)</t>
  </si>
  <si>
    <t>แบบ ปร.6 แผ่นที่ 1/1</t>
  </si>
  <si>
    <t>แบบสรุปราคากลางงานก่อสร้างอาคาร</t>
  </si>
  <si>
    <r>
      <t xml:space="preserve">แบบเลขที่  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</si>
  <si>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:  </t>
    </r>
    <r>
      <rPr>
        <sz val="16"/>
        <color theme="1"/>
        <rFont val="TH SarabunIT๙"/>
        <family val="2"/>
      </rPr>
      <t>อบต.ทอนหงส์</t>
    </r>
  </si>
  <si>
    <r>
      <t xml:space="preserve">แบบ ปร.4 และ ปร.5   ที่แนบ  มีจำนวน :  </t>
    </r>
    <r>
      <rPr>
        <sz val="16"/>
        <color theme="1"/>
        <rFont val="TH SarabunIT๙"/>
        <family val="2"/>
      </rPr>
      <t>1  ชุด</t>
    </r>
    <r>
      <rPr>
        <b/>
        <sz val="16"/>
        <color theme="1"/>
        <rFont val="TH SarabunIT๙"/>
        <family val="2"/>
      </rPr>
      <t xml:space="preserve">                                  </t>
    </r>
  </si>
  <si>
    <t>งาน/กลุ่มงาน................................</t>
  </si>
  <si>
    <t>.................ฯลฯ..................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</si>
  <si>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</si>
  <si>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</si>
  <si>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</si>
  <si>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r>
      <t xml:space="preserve">กลุ่มงาน/งาน  :   </t>
    </r>
    <r>
      <rPr>
        <sz val="16"/>
        <color theme="1"/>
        <rFont val="TH SarabunIT๙"/>
        <family val="2"/>
      </rPr>
      <t>งานทาง</t>
    </r>
  </si>
  <si>
    <r>
      <t xml:space="preserve">สถานที่ก่อสร้าง  :  </t>
    </r>
    <r>
      <rPr>
        <sz val="16"/>
        <color theme="1"/>
        <rFont val="TH SarabunIT๙"/>
        <family val="2"/>
      </rPr>
      <t>หมู่ที่  4  ตำบลทอนหงส์</t>
    </r>
  </si>
  <si>
    <t>ราคากลาง (…หนึ่งแสนเก้าหมื่นหกพันสองร้อยบาทถ้วน........)</t>
  </si>
  <si>
    <t>งาน/กลุ่มงาน......ทาง.............</t>
  </si>
  <si>
    <t xml:space="preserve">                        (นายบุญมาก  ผลิรัตน์)                                                                       (นายวิมล  ถาวรมงคล)</t>
  </si>
  <si>
    <r>
      <t xml:space="preserve">คำนวณราคากลาง     </t>
    </r>
    <r>
      <rPr>
        <sz val="16"/>
        <color theme="1"/>
        <rFont val="TH SarabunIT๙"/>
        <family val="2"/>
      </rPr>
      <t>เมื่อวันที่  28  เมษายน  2560</t>
    </r>
  </si>
  <si>
    <t xml:space="preserve">        (นายบุญมาก  ผลิรัตน์)                                            (นายวิมล  ถาวรมงคล)</t>
  </si>
  <si>
    <t xml:space="preserve">แบบ ปร.5(ก) </t>
  </si>
  <si>
    <t xml:space="preserve">      (นายบุญมาก  ผลิรัตน์)                                           (นายวิมล  ถาวรมงคล)</t>
  </si>
  <si>
    <r>
      <t xml:space="preserve">คำนวณราคากลาง  :     </t>
    </r>
    <r>
      <rPr>
        <sz val="16"/>
        <color theme="1"/>
        <rFont val="TH SarabunIT๙"/>
        <family val="2"/>
      </rPr>
      <t>เมื่อวันที่  28  เมษายน  2560</t>
    </r>
    <r>
      <rPr>
        <b/>
        <sz val="16"/>
        <color theme="1"/>
        <rFont val="TH SarabunIT๙"/>
        <family val="2"/>
      </rPr>
      <t xml:space="preserve">              </t>
    </r>
  </si>
  <si>
    <r>
      <t xml:space="preserve">ชื่อโครงการ/งานก่อสร้าง : </t>
    </r>
    <r>
      <rPr>
        <sz val="15"/>
        <color theme="1"/>
        <rFont val="TH SarabunIT๙"/>
        <family val="2"/>
      </rPr>
      <t xml:space="preserve">ขยายไหล่ทางผิวจราจรถนนสายสี่แยกวัดใหม่-วิทยาลัยการอาชีพพรหมคีรี  หมู่ที่  4 </t>
    </r>
  </si>
  <si>
    <r>
      <t xml:space="preserve">ชื่อโครงการ/งานก่อสร้าง  :  </t>
    </r>
    <r>
      <rPr>
        <sz val="16"/>
        <color theme="1"/>
        <rFont val="TH SarabunIT๙"/>
        <family val="2"/>
      </rPr>
      <t xml:space="preserve"> ขยายไหล่ทางผิวจราจรถนนสายสี่แยกวัดใหม่-วิทยาลัยการอาชีพพรหมคีรี    </t>
    </r>
  </si>
  <si>
    <t xml:space="preserve"> </t>
  </si>
  <si>
    <t>ตารางเปิดเผยราคากลางและการคำนวณราคากลางงานก่อสร้าง</t>
  </si>
  <si>
    <t>แบบสรุปราคากลางงานก่อสร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</si>
</sst>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"/>
    <numFmt numFmtId="188" formatCode="_-* #,##0.000_-;\-* #,##0.000_-;_-* &quot;-&quot;??_-;_-@_-"/>
    <numFmt numFmtId="189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Calibri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1"/>
      <color theme="1"/>
      <name val="Calibri"/>
      <family val="2"/>
    </font>
    <font>
      <b/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5" xfId="1" applyFont="1" applyBorder="1"/>
    <xf numFmtId="15" fontId="2" fillId="0" borderId="2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3" xfId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3" fillId="0" borderId="0" xfId="0" applyFont="1" applyBorder="1" applyAlignment="1"/>
    <xf numFmtId="0" fontId="2" fillId="0" borderId="20" xfId="0" applyFont="1" applyBorder="1"/>
    <xf numFmtId="0" fontId="2" fillId="0" borderId="15" xfId="0" applyFont="1" applyBorder="1"/>
    <xf numFmtId="43" fontId="3" fillId="0" borderId="5" xfId="0" applyNumberFormat="1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87" fontId="2" fillId="0" borderId="15" xfId="0" applyNumberFormat="1" applyFont="1" applyBorder="1"/>
    <xf numFmtId="187" fontId="2" fillId="0" borderId="4" xfId="0" applyNumberFormat="1" applyFont="1" applyBorder="1"/>
    <xf numFmtId="188" fontId="2" fillId="0" borderId="4" xfId="1" applyNumberFormat="1" applyFont="1" applyBorder="1"/>
    <xf numFmtId="43" fontId="2" fillId="0" borderId="21" xfId="1" applyFont="1" applyBorder="1"/>
    <xf numFmtId="189" fontId="2" fillId="0" borderId="21" xfId="1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43" fontId="3" fillId="0" borderId="23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4" xfId="0" applyFont="1" applyBorder="1"/>
    <xf numFmtId="0" fontId="3" fillId="0" borderId="35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0" fontId="2" fillId="0" borderId="42" xfId="0" applyFont="1" applyBorder="1"/>
    <xf numFmtId="0" fontId="2" fillId="0" borderId="36" xfId="0" applyFont="1" applyBorder="1"/>
    <xf numFmtId="0" fontId="2" fillId="0" borderId="43" xfId="0" applyFont="1" applyBorder="1"/>
    <xf numFmtId="0" fontId="2" fillId="0" borderId="38" xfId="0" applyFont="1" applyBorder="1"/>
    <xf numFmtId="0" fontId="7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3" fontId="2" fillId="0" borderId="28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3" fontId="3" fillId="0" borderId="36" xfId="1" applyFont="1" applyBorder="1" applyAlignment="1">
      <alignment horizontal="center"/>
    </xf>
    <xf numFmtId="43" fontId="3" fillId="0" borderId="37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13</xdr:col>
      <xdr:colOff>92075</xdr:colOff>
      <xdr:row>30</xdr:row>
      <xdr:rowOff>276225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647700"/>
          <a:ext cx="9007475" cy="792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Bef>
              <a:spcPts val="1200"/>
            </a:spcBef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1. ชื่อ</a:t>
          </a: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โครงการ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ขยายไหล่ทางผิวจราจรถนนสายสี่แยกวัดใหม่-วิทยาลัยการอาชีพพรหมคีรี  หมู่ที่  4 บริเวณหน้าบ้านนายแจ้ง  หีบเพชร    ตำบลทอนหงส์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Bef>
              <a:spcPts val="1200"/>
            </a:spcBef>
            <a:spcAft>
              <a:spcPts val="100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</a:t>
          </a: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หน่วยงานเจ้าของโครงการ	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กองช่าง องค์การบริหารส่วนตำบลทอนหงส์ จังหวัดนครศรีธรรมราช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2. วงเงินงบประมาณที่ได้รับ	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เงินสะสม   ประจำปีงบประมาณ 2560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 	เป็นเงิน </a:t>
          </a:r>
          <a:r>
            <a:rPr lang="th-TH" sz="1600" spc="-2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196,200.-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บาท (หนึ่งแสนเก้าหมื่นหกพันสองร้อยบาทถ้วน)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3. วันที่กำหนดราคากลาง   	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28  เมษายน 2560 เป็นเงิน 196</a:t>
          </a:r>
          <a:r>
            <a:rPr lang="th-TH" sz="1600" spc="-2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,200.-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บาท (หนึ่งแสนเก้าหมื่นหกพันสองร้อยบาทถ้วน)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4. ลักษณะงาน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โดยสังเขป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0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ขยายไหล่ทางผิวจราจรถนนสายสี่แยกวัดใหม่-วิทยาลัยการอาชีพพรหมคีรี หมู่ที่  4  บริเวณบ้านนายแจ้ง  หีบเพชร  ตำบลทอนหงส์  โดยทำการถมดินเกลี่ยเรียบ      อัดลงวัสดุหินคลุกบดอัด  ขนาดกว้างข้างละ  2.00  ม.   ยาว  75  ม.  เทคอนกรีตเสริมเหล็กขนาด  กว้างข้างละ  1.50  ม.  ยาว  75  ม.  หรือมีพื้นที่ไม่น้อยกว่า          225  ตร.ม.  ตามแบบ  อบต. กำหนด   ติดตั้งป้ายประชาสัมพันธ์โครงการ  จำนวน  1  ป้าย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1" i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5. บัญชีประมาณการราคากลาง</a:t>
          </a:r>
          <a:endParaRPr lang="en-US" sz="1400" b="1" i="1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ราคาพาณิชย์จังหวัดนครศรีธรรมราช และสืบราคา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120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ปฏิบัติตามมติคณะรัฐมนตรีเมื่อวันที่ 13 มีนาคม 2555 เรื่องแนวทางและวิธีปฏิบัติเกี่ยวกับหลักเกณฑ์การคำนวณราคากลางงานก่อสร้าง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6. รายชื่อคณะกรรมการกำหนดราคากลาง 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	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6.1 นายอาลี  	สำแดงสาร  	ประธานกรรมการ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	6.2 นายอนุวัฒน์    วรรณรัตน์  	  </a:t>
          </a: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												</a:t>
          </a: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    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6.3 นายกิตติชัย    นาคสุวรรณ  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	6.4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นายบุญมาก   ผลิรัตน์  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						6.5 นายวิมล       ถาวรมงคล 	</a:t>
          </a:r>
          <a:r>
            <a:rPr lang="en-US" sz="1600" baseline="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    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 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										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h-TH" sz="1400" b="1">
              <a:effectLst/>
              <a:latin typeface="Calibri"/>
              <a:ea typeface="Times New Roman"/>
              <a:cs typeface="TH SarabunIT๙"/>
            </a:rPr>
            <a:t>     </a:t>
          </a:r>
          <a:endParaRPr lang="en-US" sz="1100">
            <a:effectLst/>
            <a:latin typeface="Calibri"/>
            <a:ea typeface="Times New Roman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WhiteSpace="0" view="pageLayout" topLeftCell="A19" zoomScaleNormal="100" workbookViewId="0">
      <selection activeCell="A27" sqref="A27:G27"/>
    </sheetView>
  </sheetViews>
  <sheetFormatPr defaultRowHeight="14.25" x14ac:dyDescent="0.2"/>
  <cols>
    <col min="1" max="1" width="7.625" customWidth="1"/>
    <col min="2" max="2" width="25" customWidth="1"/>
    <col min="3" max="3" width="12.5" customWidth="1"/>
    <col min="4" max="4" width="11.625" customWidth="1"/>
    <col min="5" max="5" width="13.25" customWidth="1"/>
    <col min="6" max="6" width="15.25" customWidth="1"/>
  </cols>
  <sheetData>
    <row r="1" spans="1:6" ht="20.25" x14ac:dyDescent="0.3">
      <c r="A1" s="66" t="s">
        <v>73</v>
      </c>
      <c r="B1" s="66"/>
      <c r="C1" s="66"/>
      <c r="D1" s="66"/>
      <c r="E1" s="66"/>
      <c r="F1" s="66"/>
    </row>
    <row r="2" spans="1:6" ht="23.25" x14ac:dyDescent="0.35">
      <c r="A2" s="67" t="s">
        <v>6</v>
      </c>
      <c r="B2" s="67"/>
      <c r="C2" s="67"/>
      <c r="D2" s="67"/>
      <c r="E2" s="67"/>
      <c r="F2" s="67"/>
    </row>
    <row r="3" spans="1:6" ht="20.25" x14ac:dyDescent="0.3">
      <c r="A3" s="2" t="s">
        <v>66</v>
      </c>
      <c r="B3" s="2"/>
      <c r="C3" s="3"/>
      <c r="D3" s="3"/>
      <c r="E3" s="3"/>
      <c r="F3" s="2"/>
    </row>
    <row r="4" spans="1:6" ht="20.25" x14ac:dyDescent="0.3">
      <c r="A4" s="62" t="s">
        <v>76</v>
      </c>
      <c r="B4" s="4"/>
      <c r="C4" s="5"/>
      <c r="D4" s="5"/>
      <c r="E4" s="5"/>
      <c r="F4" s="4"/>
    </row>
    <row r="5" spans="1:6" ht="20.25" x14ac:dyDescent="0.3">
      <c r="A5" s="4" t="s">
        <v>25</v>
      </c>
      <c r="B5" s="4"/>
      <c r="C5" s="5"/>
      <c r="D5" s="5"/>
      <c r="E5" s="5"/>
      <c r="F5" s="4"/>
    </row>
    <row r="6" spans="1:6" ht="21" x14ac:dyDescent="0.35">
      <c r="A6" s="4" t="s">
        <v>16</v>
      </c>
      <c r="B6" s="4"/>
      <c r="C6" s="5"/>
      <c r="D6" s="5"/>
      <c r="E6" s="5"/>
      <c r="F6" s="4"/>
    </row>
    <row r="7" spans="1:6" ht="20.25" x14ac:dyDescent="0.3">
      <c r="A7" s="4" t="s">
        <v>17</v>
      </c>
      <c r="B7" s="4"/>
      <c r="C7" s="5"/>
      <c r="D7" s="5"/>
      <c r="E7" s="5"/>
      <c r="F7" s="4"/>
    </row>
    <row r="8" spans="1:6" ht="20.25" x14ac:dyDescent="0.3">
      <c r="A8" s="4" t="s">
        <v>71</v>
      </c>
      <c r="B8" s="4"/>
      <c r="C8" s="5"/>
      <c r="D8" s="5"/>
      <c r="E8" s="5"/>
      <c r="F8" s="4"/>
    </row>
    <row r="9" spans="1:6" ht="21" x14ac:dyDescent="0.4">
      <c r="A9" s="4"/>
      <c r="B9" s="4"/>
      <c r="C9" s="11"/>
      <c r="D9" s="5"/>
      <c r="E9" s="5"/>
      <c r="F9" s="4"/>
    </row>
    <row r="10" spans="1:6" ht="21" thickBot="1" x14ac:dyDescent="0.35">
      <c r="A10" s="66" t="s">
        <v>0</v>
      </c>
      <c r="B10" s="66"/>
      <c r="C10" s="66"/>
      <c r="D10" s="66"/>
      <c r="E10" s="66"/>
      <c r="F10" s="66"/>
    </row>
    <row r="11" spans="1:6" ht="21.75" thickTop="1" thickBot="1" x14ac:dyDescent="0.25">
      <c r="A11" s="12" t="s">
        <v>1</v>
      </c>
      <c r="B11" s="13" t="s">
        <v>2</v>
      </c>
      <c r="C11" s="13" t="s">
        <v>7</v>
      </c>
      <c r="D11" s="13" t="s">
        <v>8</v>
      </c>
      <c r="E11" s="13" t="s">
        <v>9</v>
      </c>
      <c r="F11" s="14" t="s">
        <v>5</v>
      </c>
    </row>
    <row r="12" spans="1:6" ht="21" thickTop="1" x14ac:dyDescent="0.3">
      <c r="A12" s="15">
        <v>1</v>
      </c>
      <c r="B12" s="6" t="s">
        <v>26</v>
      </c>
      <c r="C12" s="16"/>
      <c r="D12" s="6"/>
      <c r="E12" s="16"/>
      <c r="F12" s="17"/>
    </row>
    <row r="13" spans="1:6" ht="20.25" x14ac:dyDescent="0.3">
      <c r="A13" s="18">
        <v>2</v>
      </c>
      <c r="B13" s="8" t="s">
        <v>19</v>
      </c>
      <c r="C13" s="9">
        <v>139545.38</v>
      </c>
      <c r="D13" s="8">
        <v>1.4018999999999999</v>
      </c>
      <c r="E13" s="9">
        <f>C12:C13*D13</f>
        <v>195628.66822200001</v>
      </c>
      <c r="F13" s="19"/>
    </row>
    <row r="14" spans="1:6" ht="20.25" x14ac:dyDescent="0.3">
      <c r="A14" s="18">
        <v>3</v>
      </c>
      <c r="B14" s="8" t="s">
        <v>20</v>
      </c>
      <c r="C14" s="8"/>
      <c r="D14" s="8"/>
      <c r="E14" s="8"/>
      <c r="F14" s="19"/>
    </row>
    <row r="15" spans="1:6" ht="20.25" x14ac:dyDescent="0.3">
      <c r="A15" s="18">
        <v>4</v>
      </c>
      <c r="B15" s="28" t="s">
        <v>21</v>
      </c>
      <c r="C15" s="8"/>
      <c r="D15" s="8"/>
      <c r="E15" s="8"/>
      <c r="F15" s="19"/>
    </row>
    <row r="16" spans="1:6" ht="20.25" x14ac:dyDescent="0.3">
      <c r="A16" s="20"/>
      <c r="B16" s="21" t="s">
        <v>5</v>
      </c>
      <c r="C16" s="8"/>
      <c r="D16" s="8"/>
      <c r="E16" s="8"/>
      <c r="F16" s="19"/>
    </row>
    <row r="17" spans="1:7" ht="20.25" x14ac:dyDescent="0.3">
      <c r="A17" s="20"/>
      <c r="B17" s="22" t="s">
        <v>10</v>
      </c>
      <c r="C17" s="9">
        <v>3000</v>
      </c>
      <c r="D17" s="8"/>
      <c r="E17" s="9">
        <v>3000</v>
      </c>
      <c r="F17" s="19"/>
    </row>
    <row r="18" spans="1:7" ht="20.25" x14ac:dyDescent="0.3">
      <c r="A18" s="20"/>
      <c r="B18" s="23" t="s">
        <v>11</v>
      </c>
      <c r="C18" s="8"/>
      <c r="D18" s="8"/>
      <c r="E18" s="8"/>
      <c r="F18" s="19"/>
    </row>
    <row r="19" spans="1:7" ht="20.25" x14ac:dyDescent="0.3">
      <c r="A19" s="20"/>
      <c r="B19" s="8" t="s">
        <v>12</v>
      </c>
      <c r="C19" s="8"/>
      <c r="D19" s="8"/>
      <c r="E19" s="8"/>
      <c r="F19" s="19"/>
    </row>
    <row r="20" spans="1:7" ht="20.25" x14ac:dyDescent="0.3">
      <c r="A20" s="20"/>
      <c r="B20" s="8" t="s">
        <v>13</v>
      </c>
      <c r="C20" s="8"/>
      <c r="D20" s="8"/>
      <c r="E20" s="8"/>
      <c r="F20" s="19"/>
    </row>
    <row r="21" spans="1:7" ht="20.25" x14ac:dyDescent="0.3">
      <c r="A21" s="20"/>
      <c r="B21" s="8" t="s">
        <v>14</v>
      </c>
      <c r="C21" s="8"/>
      <c r="D21" s="8"/>
      <c r="E21" s="8"/>
      <c r="F21" s="19"/>
    </row>
    <row r="22" spans="1:7" ht="20.25" x14ac:dyDescent="0.3">
      <c r="A22" s="27"/>
      <c r="B22" s="28" t="s">
        <v>15</v>
      </c>
      <c r="C22" s="28"/>
      <c r="D22" s="28"/>
      <c r="E22" s="28"/>
      <c r="F22" s="30"/>
    </row>
    <row r="23" spans="1:7" ht="20.25" x14ac:dyDescent="0.3">
      <c r="A23" s="71" t="s">
        <v>18</v>
      </c>
      <c r="B23" s="72"/>
      <c r="C23" s="72"/>
      <c r="D23" s="73"/>
      <c r="E23" s="10">
        <v>198628.67</v>
      </c>
      <c r="F23" s="31"/>
    </row>
    <row r="24" spans="1:7" ht="20.25" x14ac:dyDescent="0.3">
      <c r="A24" s="68" t="s">
        <v>42</v>
      </c>
      <c r="B24" s="69"/>
      <c r="C24" s="69"/>
      <c r="D24" s="70"/>
      <c r="E24" s="32">
        <v>196200</v>
      </c>
      <c r="F24" s="33"/>
    </row>
    <row r="25" spans="1:7" ht="21" x14ac:dyDescent="0.4">
      <c r="A25" s="24"/>
      <c r="B25" s="29"/>
      <c r="C25" s="24"/>
      <c r="D25" s="24"/>
      <c r="E25" s="25"/>
      <c r="F25" s="26"/>
    </row>
    <row r="26" spans="1:7" ht="21" x14ac:dyDescent="0.4">
      <c r="A26" s="63"/>
      <c r="B26" s="63"/>
      <c r="C26" s="63"/>
      <c r="D26" s="63"/>
      <c r="E26" s="63"/>
      <c r="F26" s="63"/>
      <c r="G26" s="51"/>
    </row>
    <row r="27" spans="1:7" ht="20.25" x14ac:dyDescent="0.3">
      <c r="A27" s="65" t="s">
        <v>52</v>
      </c>
      <c r="B27" s="65"/>
      <c r="C27" s="65"/>
      <c r="D27" s="65"/>
      <c r="E27" s="65"/>
      <c r="F27" s="65"/>
      <c r="G27" s="65"/>
    </row>
    <row r="28" spans="1:7" ht="20.25" x14ac:dyDescent="0.3">
      <c r="A28" s="63" t="s">
        <v>53</v>
      </c>
      <c r="B28" s="63"/>
      <c r="C28" s="63"/>
      <c r="D28" s="63"/>
      <c r="E28" s="63"/>
      <c r="F28" s="63"/>
      <c r="G28" s="51"/>
    </row>
    <row r="29" spans="1:7" ht="21" x14ac:dyDescent="0.4">
      <c r="A29" s="50"/>
      <c r="B29" s="50"/>
      <c r="C29" s="50"/>
      <c r="D29" s="50"/>
      <c r="E29" s="50"/>
      <c r="F29" s="50"/>
      <c r="G29" s="51"/>
    </row>
    <row r="30" spans="1:7" ht="20.25" x14ac:dyDescent="0.3">
      <c r="A30" s="63" t="s">
        <v>54</v>
      </c>
      <c r="B30" s="63"/>
      <c r="C30" s="63"/>
      <c r="D30" s="63"/>
      <c r="E30" s="63"/>
      <c r="F30" s="63"/>
      <c r="G30" s="63"/>
    </row>
    <row r="31" spans="1:7" ht="20.25" x14ac:dyDescent="0.3">
      <c r="A31" s="63" t="s">
        <v>55</v>
      </c>
      <c r="B31" s="63"/>
      <c r="C31" s="63"/>
      <c r="D31" s="63"/>
      <c r="E31" s="63"/>
      <c r="F31" s="63"/>
      <c r="G31" s="51"/>
    </row>
    <row r="32" spans="1:7" ht="21" x14ac:dyDescent="0.4">
      <c r="A32" s="65"/>
      <c r="B32" s="65"/>
      <c r="C32" s="65"/>
      <c r="D32" s="65"/>
      <c r="E32" s="65"/>
      <c r="F32" s="65"/>
      <c r="G32" s="51"/>
    </row>
    <row r="33" spans="1:7" ht="20.25" x14ac:dyDescent="0.3">
      <c r="A33" s="63" t="s">
        <v>54</v>
      </c>
      <c r="B33" s="63"/>
      <c r="C33" s="63"/>
      <c r="D33" s="63"/>
      <c r="E33" s="63"/>
      <c r="F33" s="63"/>
      <c r="G33" s="63"/>
    </row>
    <row r="34" spans="1:7" ht="20.25" x14ac:dyDescent="0.3">
      <c r="A34" s="63" t="s">
        <v>72</v>
      </c>
      <c r="B34" s="63"/>
      <c r="C34" s="63"/>
      <c r="D34" s="63"/>
      <c r="E34" s="63"/>
      <c r="F34" s="63"/>
      <c r="G34" s="51"/>
    </row>
    <row r="35" spans="1:7" ht="21" x14ac:dyDescent="0.4">
      <c r="A35" s="64"/>
      <c r="B35" s="64"/>
      <c r="C35" s="64"/>
      <c r="D35" s="64"/>
      <c r="E35" s="64"/>
      <c r="F35" s="64"/>
    </row>
    <row r="36" spans="1:7" ht="21" x14ac:dyDescent="0.4">
      <c r="A36" s="1"/>
      <c r="B36" s="1"/>
      <c r="C36" s="1"/>
      <c r="D36" s="1"/>
      <c r="E36" s="1"/>
      <c r="F36" s="1"/>
    </row>
  </sheetData>
  <mergeCells count="14">
    <mergeCell ref="A1:F1"/>
    <mergeCell ref="A2:F2"/>
    <mergeCell ref="A10:F10"/>
    <mergeCell ref="A24:D24"/>
    <mergeCell ref="A23:D23"/>
    <mergeCell ref="A34:F34"/>
    <mergeCell ref="A35:F35"/>
    <mergeCell ref="A26:F26"/>
    <mergeCell ref="A31:F31"/>
    <mergeCell ref="A32:F32"/>
    <mergeCell ref="A28:F28"/>
    <mergeCell ref="A27:G27"/>
    <mergeCell ref="A30:G30"/>
    <mergeCell ref="A33:G33"/>
  </mergeCell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10" zoomScaleNormal="100" workbookViewId="0">
      <selection activeCell="A17" sqref="A17:I24"/>
    </sheetView>
  </sheetViews>
  <sheetFormatPr defaultRowHeight="14.25" x14ac:dyDescent="0.2"/>
  <cols>
    <col min="1" max="1" width="6.625" customWidth="1"/>
    <col min="2" max="2" width="26.75" customWidth="1"/>
    <col min="5" max="5" width="10.625" customWidth="1"/>
    <col min="6" max="6" width="13.75" customWidth="1"/>
    <col min="7" max="7" width="10.125" bestFit="1" customWidth="1"/>
    <col min="8" max="8" width="12.875" customWidth="1"/>
    <col min="9" max="9" width="14.5" customWidth="1"/>
  </cols>
  <sheetData>
    <row r="1" spans="1:13" ht="20.25" x14ac:dyDescent="0.3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1"/>
      <c r="L1" s="1"/>
      <c r="M1" s="1"/>
    </row>
    <row r="2" spans="1:13" ht="20.25" x14ac:dyDescent="0.3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1"/>
      <c r="L2" s="1"/>
      <c r="M2" s="1"/>
    </row>
    <row r="3" spans="1:13" ht="21" x14ac:dyDescent="0.4">
      <c r="A3" s="79"/>
      <c r="B3" s="79"/>
      <c r="C3" s="79"/>
      <c r="D3" s="79"/>
      <c r="E3" s="79"/>
      <c r="F3" s="79"/>
      <c r="G3" s="79"/>
      <c r="H3" s="79"/>
      <c r="I3" s="79"/>
      <c r="J3" s="79"/>
      <c r="K3" s="1"/>
      <c r="L3" s="1"/>
      <c r="M3" s="1"/>
    </row>
    <row r="4" spans="1:13" ht="20.25" x14ac:dyDescent="0.3">
      <c r="A4" s="80" t="s">
        <v>1</v>
      </c>
      <c r="B4" s="80" t="s">
        <v>2</v>
      </c>
      <c r="C4" s="80" t="s">
        <v>3</v>
      </c>
      <c r="D4" s="80" t="s">
        <v>4</v>
      </c>
      <c r="E4" s="80" t="s">
        <v>28</v>
      </c>
      <c r="F4" s="37" t="s">
        <v>29</v>
      </c>
      <c r="G4" s="80" t="s">
        <v>30</v>
      </c>
      <c r="H4" s="80" t="s">
        <v>28</v>
      </c>
      <c r="I4" s="37" t="s">
        <v>29</v>
      </c>
      <c r="J4" s="1"/>
      <c r="K4" s="1"/>
      <c r="L4" s="1"/>
      <c r="M4" s="1"/>
    </row>
    <row r="5" spans="1:13" ht="20.25" x14ac:dyDescent="0.3">
      <c r="A5" s="81"/>
      <c r="B5" s="81"/>
      <c r="C5" s="81"/>
      <c r="D5" s="81"/>
      <c r="E5" s="81"/>
      <c r="F5" s="38" t="s">
        <v>31</v>
      </c>
      <c r="G5" s="81"/>
      <c r="H5" s="81"/>
      <c r="I5" s="38" t="s">
        <v>33</v>
      </c>
      <c r="J5" s="1"/>
      <c r="K5" s="1"/>
      <c r="L5" s="1"/>
      <c r="M5" s="1"/>
    </row>
    <row r="6" spans="1:13" ht="20.25" x14ac:dyDescent="0.3">
      <c r="A6" s="36">
        <v>1</v>
      </c>
      <c r="B6" s="31" t="s">
        <v>32</v>
      </c>
      <c r="C6" s="36">
        <v>300</v>
      </c>
      <c r="D6" s="36" t="s">
        <v>22</v>
      </c>
      <c r="E6" s="31">
        <v>5.5</v>
      </c>
      <c r="F6" s="31">
        <f>C6*E6</f>
        <v>1650</v>
      </c>
      <c r="G6" s="31">
        <v>1.4018999999999999</v>
      </c>
      <c r="H6" s="39">
        <f>E6*G6</f>
        <v>7.7104499999999998</v>
      </c>
      <c r="I6" s="39">
        <f>F6*G6</f>
        <v>2313.1349999999998</v>
      </c>
      <c r="J6" s="1"/>
      <c r="K6" s="1"/>
      <c r="L6" s="1"/>
      <c r="M6" s="1"/>
    </row>
    <row r="7" spans="1:13" ht="20.25" x14ac:dyDescent="0.3">
      <c r="A7" s="7">
        <v>2</v>
      </c>
      <c r="B7" s="8" t="s">
        <v>34</v>
      </c>
      <c r="C7" s="7">
        <v>240</v>
      </c>
      <c r="D7" s="7" t="s">
        <v>23</v>
      </c>
      <c r="E7" s="35">
        <v>152.97</v>
      </c>
      <c r="F7" s="9">
        <f t="shared" ref="F7:F11" si="0">C7*E7</f>
        <v>36712.800000000003</v>
      </c>
      <c r="G7" s="8">
        <v>1.4018999999999999</v>
      </c>
      <c r="H7" s="40">
        <f t="shared" ref="H7:H11" si="1">E7*G7</f>
        <v>214.44864299999998</v>
      </c>
      <c r="I7" s="41">
        <f t="shared" ref="I7:I11" si="2">F7*G7</f>
        <v>51467.674319999998</v>
      </c>
      <c r="J7" s="1"/>
      <c r="K7" s="1"/>
      <c r="L7" s="1"/>
      <c r="M7" s="1"/>
    </row>
    <row r="8" spans="1:13" ht="20.25" x14ac:dyDescent="0.3">
      <c r="A8" s="7">
        <v>3</v>
      </c>
      <c r="B8" s="8" t="s">
        <v>35</v>
      </c>
      <c r="C8" s="7">
        <v>15</v>
      </c>
      <c r="D8" s="7" t="s">
        <v>23</v>
      </c>
      <c r="E8" s="8">
        <v>882.91</v>
      </c>
      <c r="F8" s="9">
        <f t="shared" si="0"/>
        <v>13243.65</v>
      </c>
      <c r="G8" s="8">
        <v>1.4018999999999999</v>
      </c>
      <c r="H8" s="40">
        <f t="shared" si="1"/>
        <v>1237.7515289999999</v>
      </c>
      <c r="I8" s="41">
        <f t="shared" si="2"/>
        <v>18566.272934999997</v>
      </c>
      <c r="J8" s="1"/>
      <c r="K8" s="1"/>
      <c r="L8" s="1"/>
      <c r="M8" s="1"/>
    </row>
    <row r="9" spans="1:13" ht="20.25" x14ac:dyDescent="0.3">
      <c r="A9" s="7">
        <v>4</v>
      </c>
      <c r="B9" s="8" t="s">
        <v>36</v>
      </c>
      <c r="C9" s="7">
        <v>3</v>
      </c>
      <c r="D9" s="7" t="s">
        <v>37</v>
      </c>
      <c r="E9" s="8">
        <v>275</v>
      </c>
      <c r="F9" s="8">
        <f t="shared" si="0"/>
        <v>825</v>
      </c>
      <c r="G9" s="8">
        <v>1.4018999999999999</v>
      </c>
      <c r="H9" s="40">
        <f t="shared" si="1"/>
        <v>385.52249999999998</v>
      </c>
      <c r="I9" s="41">
        <f t="shared" si="2"/>
        <v>1156.5674999999999</v>
      </c>
      <c r="J9" s="1"/>
      <c r="K9" s="1"/>
      <c r="L9" s="1"/>
      <c r="M9" s="1"/>
    </row>
    <row r="10" spans="1:13" ht="20.25" x14ac:dyDescent="0.3">
      <c r="A10" s="7">
        <v>5</v>
      </c>
      <c r="B10" s="8" t="s">
        <v>38</v>
      </c>
      <c r="C10" s="7">
        <v>225</v>
      </c>
      <c r="D10" s="7" t="s">
        <v>22</v>
      </c>
      <c r="E10" s="8">
        <v>347.56</v>
      </c>
      <c r="F10" s="9">
        <f t="shared" si="0"/>
        <v>78201</v>
      </c>
      <c r="G10" s="8">
        <v>1.4018999999999999</v>
      </c>
      <c r="H10" s="40">
        <f t="shared" si="1"/>
        <v>487.24436399999996</v>
      </c>
      <c r="I10" s="41">
        <f t="shared" si="2"/>
        <v>109629.9819</v>
      </c>
      <c r="J10" s="1"/>
      <c r="K10" s="1"/>
      <c r="L10" s="1"/>
      <c r="M10" s="1"/>
    </row>
    <row r="11" spans="1:13" ht="20.25" x14ac:dyDescent="0.3">
      <c r="A11" s="7">
        <v>6</v>
      </c>
      <c r="B11" s="8" t="s">
        <v>39</v>
      </c>
      <c r="C11" s="7">
        <v>22.5</v>
      </c>
      <c r="D11" s="7" t="s">
        <v>23</v>
      </c>
      <c r="E11" s="8">
        <v>396.13</v>
      </c>
      <c r="F11" s="9">
        <f t="shared" si="0"/>
        <v>8912.9249999999993</v>
      </c>
      <c r="G11" s="8">
        <v>1.4018999999999999</v>
      </c>
      <c r="H11" s="40">
        <f t="shared" si="1"/>
        <v>555.33464700000002</v>
      </c>
      <c r="I11" s="41">
        <f t="shared" si="2"/>
        <v>12495.029557499998</v>
      </c>
      <c r="J11" s="1"/>
      <c r="K11" s="1"/>
      <c r="L11" s="1"/>
      <c r="M11" s="1"/>
    </row>
    <row r="12" spans="1:13" ht="20.25" x14ac:dyDescent="0.3">
      <c r="A12" s="34">
        <v>7</v>
      </c>
      <c r="B12" s="33" t="s">
        <v>40</v>
      </c>
      <c r="C12" s="34">
        <v>1</v>
      </c>
      <c r="D12" s="34" t="s">
        <v>41</v>
      </c>
      <c r="E12" s="43">
        <v>3000</v>
      </c>
      <c r="F12" s="33"/>
      <c r="G12" s="42"/>
      <c r="H12" s="33"/>
      <c r="I12" s="42">
        <v>3000</v>
      </c>
      <c r="J12" s="1"/>
      <c r="K12" s="1"/>
      <c r="L12" s="1"/>
      <c r="M12" s="1"/>
    </row>
    <row r="13" spans="1:13" ht="20.25" x14ac:dyDescent="0.3">
      <c r="A13" s="44"/>
      <c r="B13" s="44"/>
      <c r="C13" s="44"/>
      <c r="D13" s="44"/>
      <c r="E13" s="44" t="s">
        <v>44</v>
      </c>
      <c r="F13" s="10">
        <f>SUM(F6:F12)</f>
        <v>139545.375</v>
      </c>
      <c r="G13" s="44"/>
      <c r="H13" s="45" t="s">
        <v>24</v>
      </c>
      <c r="I13" s="10">
        <v>198628.67</v>
      </c>
      <c r="J13" s="1"/>
      <c r="K13" s="1"/>
      <c r="L13" s="1"/>
      <c r="M13" s="1"/>
    </row>
    <row r="14" spans="1:13" ht="21" thickBot="1" x14ac:dyDescent="0.35">
      <c r="A14" s="71" t="s">
        <v>45</v>
      </c>
      <c r="B14" s="72"/>
      <c r="C14" s="72"/>
      <c r="D14" s="72"/>
      <c r="E14" s="72"/>
      <c r="F14" s="72"/>
      <c r="G14" s="72"/>
      <c r="H14" s="73"/>
      <c r="I14" s="46">
        <v>196200</v>
      </c>
      <c r="J14" s="1"/>
      <c r="K14" s="1"/>
      <c r="L14" s="1"/>
      <c r="M14" s="1"/>
    </row>
    <row r="15" spans="1:13" ht="20.25" x14ac:dyDescent="0.3">
      <c r="A15" s="74" t="s">
        <v>46</v>
      </c>
      <c r="B15" s="75"/>
      <c r="C15" s="75"/>
      <c r="D15" s="75"/>
      <c r="E15" s="75"/>
      <c r="F15" s="75"/>
      <c r="G15" s="75"/>
      <c r="H15" s="75"/>
      <c r="I15" s="76"/>
      <c r="J15" s="1"/>
      <c r="K15" s="1"/>
      <c r="L15" s="1"/>
      <c r="M15" s="1"/>
    </row>
    <row r="16" spans="1:13" ht="2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25" x14ac:dyDescent="0.3">
      <c r="A17" s="65" t="s">
        <v>47</v>
      </c>
      <c r="B17" s="65"/>
      <c r="C17" s="65"/>
      <c r="D17" s="65"/>
      <c r="E17" s="65"/>
      <c r="F17" s="65"/>
      <c r="G17" s="65"/>
      <c r="H17" s="51"/>
      <c r="I17" s="51"/>
      <c r="J17" s="1"/>
      <c r="K17" s="1"/>
      <c r="L17" s="1"/>
      <c r="M17" s="1"/>
    </row>
    <row r="18" spans="1:13" ht="20.25" x14ac:dyDescent="0.3">
      <c r="A18" s="63" t="s">
        <v>48</v>
      </c>
      <c r="B18" s="63"/>
      <c r="C18" s="63"/>
      <c r="D18" s="63"/>
      <c r="E18" s="63"/>
      <c r="F18" s="63"/>
      <c r="G18" s="51"/>
      <c r="H18" s="51"/>
      <c r="I18" s="51"/>
      <c r="J18" s="1"/>
      <c r="K18" s="1"/>
      <c r="L18" s="1"/>
      <c r="M18" s="1"/>
    </row>
    <row r="19" spans="1:13" ht="21" x14ac:dyDescent="0.4">
      <c r="A19" s="48"/>
      <c r="B19" s="48"/>
      <c r="C19" s="48"/>
      <c r="D19" s="48"/>
      <c r="E19" s="48"/>
      <c r="F19" s="48"/>
      <c r="G19" s="51"/>
      <c r="H19" s="51"/>
      <c r="I19" s="51"/>
      <c r="J19" s="1"/>
      <c r="K19" s="1"/>
      <c r="L19" s="1"/>
      <c r="M19" s="1"/>
    </row>
    <row r="20" spans="1:13" ht="20.25" x14ac:dyDescent="0.3">
      <c r="A20" s="63" t="s">
        <v>49</v>
      </c>
      <c r="B20" s="63"/>
      <c r="C20" s="63"/>
      <c r="D20" s="63"/>
      <c r="E20" s="63"/>
      <c r="F20" s="63"/>
      <c r="G20" s="63"/>
      <c r="H20" s="63"/>
      <c r="I20" s="63"/>
      <c r="J20" s="1"/>
      <c r="K20" s="1"/>
      <c r="L20" s="1"/>
      <c r="M20" s="1"/>
    </row>
    <row r="21" spans="1:13" ht="20.25" x14ac:dyDescent="0.3">
      <c r="A21" s="63" t="s">
        <v>50</v>
      </c>
      <c r="B21" s="63"/>
      <c r="C21" s="63"/>
      <c r="D21" s="63"/>
      <c r="E21" s="63"/>
      <c r="F21" s="63"/>
      <c r="G21" s="63"/>
      <c r="H21" s="63"/>
      <c r="I21" s="63"/>
      <c r="J21" s="1"/>
      <c r="K21" s="1"/>
      <c r="L21" s="1"/>
      <c r="M21" s="1"/>
    </row>
    <row r="22" spans="1:13" ht="21" x14ac:dyDescent="0.4">
      <c r="A22" s="65"/>
      <c r="B22" s="65"/>
      <c r="C22" s="65"/>
      <c r="D22" s="65"/>
      <c r="E22" s="65"/>
      <c r="F22" s="65"/>
      <c r="G22" s="51"/>
      <c r="H22" s="51"/>
      <c r="I22" s="51"/>
      <c r="J22" s="1"/>
      <c r="K22" s="1"/>
      <c r="L22" s="1"/>
      <c r="M22" s="1"/>
    </row>
    <row r="23" spans="1:13" ht="20.25" x14ac:dyDescent="0.3">
      <c r="A23" s="63" t="s">
        <v>51</v>
      </c>
      <c r="B23" s="63"/>
      <c r="C23" s="63"/>
      <c r="D23" s="63"/>
      <c r="E23" s="63"/>
      <c r="F23" s="63"/>
      <c r="G23" s="63"/>
      <c r="H23" s="63"/>
      <c r="I23" s="63"/>
      <c r="J23" s="1"/>
      <c r="K23" s="1"/>
      <c r="L23" s="1"/>
      <c r="M23" s="1"/>
    </row>
    <row r="24" spans="1:13" ht="20.25" x14ac:dyDescent="0.3">
      <c r="A24" s="63" t="s">
        <v>70</v>
      </c>
      <c r="B24" s="63"/>
      <c r="C24" s="63"/>
      <c r="D24" s="63"/>
      <c r="E24" s="63"/>
      <c r="F24" s="63"/>
      <c r="G24" s="63"/>
      <c r="H24" s="63"/>
      <c r="I24" s="63"/>
      <c r="J24" s="1"/>
      <c r="K24" s="1"/>
      <c r="L24" s="1"/>
      <c r="M24" s="1"/>
    </row>
    <row r="25" spans="1:13" ht="21" x14ac:dyDescent="0.4">
      <c r="J25" s="1"/>
      <c r="K25" s="1"/>
      <c r="L25" s="1"/>
      <c r="M25" s="1"/>
    </row>
    <row r="26" spans="1:13" ht="2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19">
    <mergeCell ref="A1:J1"/>
    <mergeCell ref="A2:J2"/>
    <mergeCell ref="A3:J3"/>
    <mergeCell ref="H4:H5"/>
    <mergeCell ref="A4:A5"/>
    <mergeCell ref="B4:B5"/>
    <mergeCell ref="C4:C5"/>
    <mergeCell ref="D4:D5"/>
    <mergeCell ref="E4:E5"/>
    <mergeCell ref="G4:G5"/>
    <mergeCell ref="A23:I23"/>
    <mergeCell ref="A24:I24"/>
    <mergeCell ref="A14:H14"/>
    <mergeCell ref="A15:I15"/>
    <mergeCell ref="A21:I21"/>
    <mergeCell ref="A17:G17"/>
    <mergeCell ref="A18:F18"/>
    <mergeCell ref="A20:I20"/>
    <mergeCell ref="A22:F2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workbookViewId="0">
      <selection activeCell="J22" sqref="J22"/>
    </sheetView>
  </sheetViews>
  <sheetFormatPr defaultRowHeight="14.25" x14ac:dyDescent="0.2"/>
  <cols>
    <col min="2" max="2" width="36.375" customWidth="1"/>
    <col min="4" max="4" width="5" customWidth="1"/>
    <col min="6" max="6" width="5.625" customWidth="1"/>
    <col min="7" max="7" width="12.25" customWidth="1"/>
  </cols>
  <sheetData>
    <row r="1" spans="1:6" ht="20.25" x14ac:dyDescent="0.3">
      <c r="A1" s="66" t="s">
        <v>56</v>
      </c>
      <c r="B1" s="66"/>
      <c r="C1" s="66"/>
      <c r="D1" s="66"/>
      <c r="E1" s="66"/>
      <c r="F1" s="66"/>
    </row>
    <row r="2" spans="1:6" ht="23.25" x14ac:dyDescent="0.35">
      <c r="A2" s="97" t="s">
        <v>57</v>
      </c>
      <c r="B2" s="97"/>
      <c r="C2" s="97"/>
      <c r="D2" s="97"/>
      <c r="E2" s="97"/>
      <c r="F2" s="97"/>
    </row>
    <row r="3" spans="1:6" ht="20.25" x14ac:dyDescent="0.3">
      <c r="A3" s="2" t="s">
        <v>77</v>
      </c>
      <c r="B3" s="2"/>
      <c r="C3" s="3"/>
      <c r="D3" s="3"/>
      <c r="E3" s="3"/>
      <c r="F3" s="2"/>
    </row>
    <row r="4" spans="1:6" ht="20.25" x14ac:dyDescent="0.3">
      <c r="A4" s="4" t="s">
        <v>67</v>
      </c>
      <c r="B4" s="4"/>
      <c r="C4" s="5"/>
      <c r="D4" s="5"/>
      <c r="E4" s="5"/>
      <c r="F4" s="4"/>
    </row>
    <row r="5" spans="1:6" ht="21" x14ac:dyDescent="0.35">
      <c r="A5" s="4" t="s">
        <v>58</v>
      </c>
      <c r="B5" s="4"/>
      <c r="C5" s="5"/>
      <c r="D5" s="5"/>
      <c r="E5" s="5"/>
      <c r="F5" s="4"/>
    </row>
    <row r="6" spans="1:6" ht="20.25" x14ac:dyDescent="0.3">
      <c r="A6" s="4" t="s">
        <v>59</v>
      </c>
      <c r="B6" s="4"/>
      <c r="C6" s="5"/>
      <c r="D6" s="5"/>
      <c r="E6" s="5"/>
      <c r="F6" s="4"/>
    </row>
    <row r="7" spans="1:6" ht="20.25" x14ac:dyDescent="0.3">
      <c r="A7" s="4" t="s">
        <v>60</v>
      </c>
      <c r="B7" s="4"/>
      <c r="C7" s="5"/>
      <c r="D7" s="5"/>
      <c r="E7" s="5"/>
      <c r="F7" s="4"/>
    </row>
    <row r="8" spans="1:6" ht="20.25" x14ac:dyDescent="0.3">
      <c r="A8" s="4" t="s">
        <v>75</v>
      </c>
      <c r="B8" s="4"/>
      <c r="C8" s="5"/>
      <c r="D8" s="5"/>
      <c r="E8" s="5"/>
      <c r="F8" s="4"/>
    </row>
    <row r="9" spans="1:6" ht="21" thickBot="1" x14ac:dyDescent="0.35">
      <c r="A9" s="66" t="s">
        <v>0</v>
      </c>
      <c r="B9" s="66"/>
      <c r="C9" s="66"/>
      <c r="D9" s="66"/>
      <c r="E9" s="66"/>
      <c r="F9" s="66"/>
    </row>
    <row r="10" spans="1:6" ht="21.75" thickTop="1" thickBot="1" x14ac:dyDescent="0.25">
      <c r="A10" s="52" t="s">
        <v>1</v>
      </c>
      <c r="B10" s="53" t="s">
        <v>2</v>
      </c>
      <c r="C10" s="98" t="s">
        <v>9</v>
      </c>
      <c r="D10" s="99"/>
      <c r="E10" s="98" t="s">
        <v>5</v>
      </c>
      <c r="F10" s="100"/>
    </row>
    <row r="11" spans="1:6" ht="21" thickTop="1" x14ac:dyDescent="0.3">
      <c r="A11" s="15">
        <v>1</v>
      </c>
      <c r="B11" s="6" t="s">
        <v>69</v>
      </c>
      <c r="C11" s="91">
        <v>198628.67</v>
      </c>
      <c r="D11" s="92"/>
      <c r="E11" s="93"/>
      <c r="F11" s="94"/>
    </row>
    <row r="12" spans="1:6" ht="20.25" x14ac:dyDescent="0.3">
      <c r="A12" s="18">
        <v>2</v>
      </c>
      <c r="B12" s="8" t="s">
        <v>61</v>
      </c>
      <c r="C12" s="82"/>
      <c r="D12" s="83"/>
      <c r="E12" s="82"/>
      <c r="F12" s="84"/>
    </row>
    <row r="13" spans="1:6" ht="20.25" x14ac:dyDescent="0.3">
      <c r="A13" s="18">
        <v>3</v>
      </c>
      <c r="B13" s="8" t="s">
        <v>61</v>
      </c>
      <c r="C13" s="82"/>
      <c r="D13" s="83"/>
      <c r="E13" s="82"/>
      <c r="F13" s="84"/>
    </row>
    <row r="14" spans="1:6" ht="20.25" x14ac:dyDescent="0.3">
      <c r="A14" s="18">
        <v>4</v>
      </c>
      <c r="B14" s="8" t="s">
        <v>61</v>
      </c>
      <c r="C14" s="82"/>
      <c r="D14" s="83"/>
      <c r="E14" s="82"/>
      <c r="F14" s="84"/>
    </row>
    <row r="15" spans="1:6" ht="20.25" x14ac:dyDescent="0.3">
      <c r="A15" s="20"/>
      <c r="B15" s="8" t="s">
        <v>62</v>
      </c>
      <c r="C15" s="82"/>
      <c r="D15" s="83"/>
      <c r="E15" s="82"/>
      <c r="F15" s="84"/>
    </row>
    <row r="16" spans="1:6" ht="21" x14ac:dyDescent="0.4">
      <c r="A16" s="20"/>
      <c r="B16" s="8"/>
      <c r="C16" s="82"/>
      <c r="D16" s="83"/>
      <c r="E16" s="82"/>
      <c r="F16" s="84"/>
    </row>
    <row r="17" spans="1:10" ht="21.6" thickBot="1" x14ac:dyDescent="0.45">
      <c r="A17" s="54"/>
      <c r="B17" s="55"/>
      <c r="C17" s="85"/>
      <c r="D17" s="86"/>
      <c r="E17" s="85"/>
      <c r="F17" s="87"/>
    </row>
    <row r="18" spans="1:10" ht="21" thickTop="1" x14ac:dyDescent="0.3">
      <c r="A18" s="88" t="s">
        <v>63</v>
      </c>
      <c r="B18" s="56" t="s">
        <v>64</v>
      </c>
      <c r="C18" s="91">
        <v>198628.67</v>
      </c>
      <c r="D18" s="92"/>
      <c r="E18" s="93"/>
      <c r="F18" s="94"/>
    </row>
    <row r="19" spans="1:10" ht="21" thickBot="1" x14ac:dyDescent="0.35">
      <c r="A19" s="89"/>
      <c r="B19" s="21" t="s">
        <v>65</v>
      </c>
      <c r="C19" s="95">
        <v>196200</v>
      </c>
      <c r="D19" s="96"/>
      <c r="E19" s="85"/>
      <c r="F19" s="87"/>
    </row>
    <row r="20" spans="1:10" ht="21" thickTop="1" x14ac:dyDescent="0.3">
      <c r="A20" s="89"/>
      <c r="B20" s="57" t="s">
        <v>68</v>
      </c>
      <c r="C20" s="47"/>
      <c r="D20" s="47"/>
      <c r="E20" s="47"/>
      <c r="F20" s="58"/>
    </row>
    <row r="21" spans="1:10" ht="21" thickBot="1" x14ac:dyDescent="0.35">
      <c r="A21" s="90"/>
      <c r="B21" s="59"/>
      <c r="C21" s="60"/>
      <c r="D21" s="60"/>
      <c r="E21" s="60"/>
      <c r="F21" s="61"/>
    </row>
    <row r="22" spans="1:10" ht="21.6" thickTop="1" x14ac:dyDescent="0.4">
      <c r="A22" s="49"/>
      <c r="B22" s="49"/>
      <c r="C22" s="49"/>
      <c r="D22" s="49"/>
      <c r="E22" s="49"/>
      <c r="F22" s="49"/>
      <c r="J22" t="s">
        <v>78</v>
      </c>
    </row>
    <row r="23" spans="1:10" ht="21" x14ac:dyDescent="0.4">
      <c r="A23" s="79"/>
      <c r="B23" s="79"/>
      <c r="C23" s="79"/>
      <c r="D23" s="79"/>
      <c r="E23" s="79"/>
      <c r="F23" s="79"/>
    </row>
    <row r="24" spans="1:10" ht="20.25" x14ac:dyDescent="0.3">
      <c r="A24" s="65" t="s">
        <v>52</v>
      </c>
      <c r="B24" s="65"/>
      <c r="C24" s="65"/>
      <c r="D24" s="65"/>
      <c r="E24" s="65"/>
      <c r="F24" s="65"/>
      <c r="G24" s="65"/>
    </row>
    <row r="25" spans="1:10" ht="20.25" x14ac:dyDescent="0.3">
      <c r="A25" s="63" t="s">
        <v>53</v>
      </c>
      <c r="B25" s="63"/>
      <c r="C25" s="63"/>
      <c r="D25" s="63"/>
      <c r="E25" s="63"/>
      <c r="F25" s="63"/>
      <c r="G25" s="51"/>
    </row>
    <row r="26" spans="1:10" ht="21" x14ac:dyDescent="0.4">
      <c r="A26" s="50"/>
      <c r="B26" s="50"/>
      <c r="C26" s="50"/>
      <c r="D26" s="50"/>
      <c r="E26" s="50"/>
      <c r="F26" s="50"/>
      <c r="G26" s="51"/>
    </row>
    <row r="27" spans="1:10" ht="20.25" x14ac:dyDescent="0.3">
      <c r="A27" s="63" t="s">
        <v>54</v>
      </c>
      <c r="B27" s="63"/>
      <c r="C27" s="63"/>
      <c r="D27" s="63"/>
      <c r="E27" s="63"/>
      <c r="F27" s="63"/>
      <c r="G27" s="63"/>
    </row>
    <row r="28" spans="1:10" ht="20.25" x14ac:dyDescent="0.3">
      <c r="A28" s="63" t="s">
        <v>55</v>
      </c>
      <c r="B28" s="63"/>
      <c r="C28" s="63"/>
      <c r="D28" s="63"/>
      <c r="E28" s="63"/>
      <c r="F28" s="63"/>
      <c r="G28" s="51"/>
    </row>
    <row r="29" spans="1:10" ht="21" x14ac:dyDescent="0.4">
      <c r="A29" s="65"/>
      <c r="B29" s="65"/>
      <c r="C29" s="65"/>
      <c r="D29" s="65"/>
      <c r="E29" s="65"/>
      <c r="F29" s="65"/>
      <c r="G29" s="51"/>
    </row>
    <row r="30" spans="1:10" ht="20.25" x14ac:dyDescent="0.3">
      <c r="A30" s="63" t="s">
        <v>54</v>
      </c>
      <c r="B30" s="63"/>
      <c r="C30" s="63"/>
      <c r="D30" s="63"/>
      <c r="E30" s="63"/>
      <c r="F30" s="63"/>
      <c r="G30" s="63"/>
    </row>
    <row r="31" spans="1:10" ht="20.25" x14ac:dyDescent="0.3">
      <c r="A31" s="63" t="s">
        <v>74</v>
      </c>
      <c r="B31" s="63"/>
      <c r="C31" s="63"/>
      <c r="D31" s="63"/>
      <c r="E31" s="63"/>
      <c r="F31" s="63"/>
      <c r="G31" s="51"/>
    </row>
    <row r="32" spans="1:10" ht="21" x14ac:dyDescent="0.4">
      <c r="A32" s="64"/>
      <c r="B32" s="64"/>
      <c r="C32" s="64"/>
      <c r="D32" s="64"/>
      <c r="E32" s="64"/>
      <c r="F32" s="64"/>
      <c r="G32" s="51"/>
    </row>
  </sheetData>
  <mergeCells count="33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31:F31"/>
    <mergeCell ref="A32:F32"/>
    <mergeCell ref="A24:G24"/>
    <mergeCell ref="A25:F25"/>
    <mergeCell ref="A27:G27"/>
    <mergeCell ref="A28:F28"/>
    <mergeCell ref="A29:F29"/>
    <mergeCell ref="A30:G30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13" workbookViewId="0">
      <selection activeCell="A3" sqref="A3:XFD4"/>
    </sheetView>
  </sheetViews>
  <sheetFormatPr defaultRowHeight="14.25" x14ac:dyDescent="0.2"/>
  <sheetData>
    <row r="2" spans="1:12" s="107" customFormat="1" ht="23.25" x14ac:dyDescent="0.2">
      <c r="A2" s="106" t="s">
        <v>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3.25" x14ac:dyDescent="0.2">
      <c r="A3" s="102"/>
    </row>
    <row r="4" spans="1:12" ht="23.25" x14ac:dyDescent="0.2">
      <c r="A4" s="102"/>
    </row>
    <row r="5" spans="1:12" ht="23.25" x14ac:dyDescent="0.2">
      <c r="A5" s="102"/>
    </row>
    <row r="6" spans="1:12" ht="23.25" x14ac:dyDescent="0.2">
      <c r="A6" s="102"/>
    </row>
    <row r="7" spans="1:12" ht="23.25" x14ac:dyDescent="0.2">
      <c r="A7" s="102"/>
    </row>
    <row r="8" spans="1:12" ht="23.25" x14ac:dyDescent="0.2">
      <c r="A8" s="102"/>
    </row>
    <row r="9" spans="1:12" ht="23.25" x14ac:dyDescent="0.2">
      <c r="A9" s="102"/>
    </row>
    <row r="10" spans="1:12" ht="23.25" x14ac:dyDescent="0.2">
      <c r="A10" s="102"/>
    </row>
    <row r="11" spans="1:12" ht="23.25" x14ac:dyDescent="0.2">
      <c r="A11" s="102"/>
    </row>
    <row r="12" spans="1:12" ht="23.25" x14ac:dyDescent="0.2">
      <c r="A12" s="102"/>
    </row>
    <row r="13" spans="1:12" ht="23.25" x14ac:dyDescent="0.2">
      <c r="A13" s="102"/>
    </row>
    <row r="14" spans="1:12" ht="23.25" x14ac:dyDescent="0.2">
      <c r="A14" s="102"/>
    </row>
    <row r="15" spans="1:12" ht="20.25" x14ac:dyDescent="0.2">
      <c r="A15" s="104" t="s">
        <v>80</v>
      </c>
    </row>
    <row r="16" spans="1:12" ht="20.25" x14ac:dyDescent="0.2">
      <c r="A16" s="105"/>
    </row>
    <row r="17" spans="1:1" ht="20.25" x14ac:dyDescent="0.2">
      <c r="A17" s="105"/>
    </row>
    <row r="18" spans="1:1" ht="20.25" x14ac:dyDescent="0.2">
      <c r="A18" s="105"/>
    </row>
    <row r="19" spans="1:1" ht="20.25" x14ac:dyDescent="0.2">
      <c r="A19" s="105"/>
    </row>
    <row r="20" spans="1:1" ht="20.25" x14ac:dyDescent="0.2">
      <c r="A20" s="105"/>
    </row>
    <row r="21" spans="1:1" ht="15" x14ac:dyDescent="0.2">
      <c r="A21" s="103"/>
    </row>
    <row r="22" spans="1:1" x14ac:dyDescent="0.2">
      <c r="A22" s="101"/>
    </row>
    <row r="23" spans="1:1" ht="23.25" x14ac:dyDescent="0.2">
      <c r="A23" s="102"/>
    </row>
    <row r="24" spans="1:1" ht="23.25" x14ac:dyDescent="0.2">
      <c r="A24" s="102"/>
    </row>
    <row r="25" spans="1:1" ht="23.25" x14ac:dyDescent="0.2">
      <c r="A25" s="102"/>
    </row>
    <row r="26" spans="1:1" ht="23.25" x14ac:dyDescent="0.2">
      <c r="A26" s="102"/>
    </row>
    <row r="27" spans="1:1" ht="23.25" x14ac:dyDescent="0.2">
      <c r="A27" s="102"/>
    </row>
    <row r="28" spans="1:1" ht="23.25" x14ac:dyDescent="0.2">
      <c r="A28" s="102"/>
    </row>
    <row r="29" spans="1:1" ht="23.25" x14ac:dyDescent="0.2">
      <c r="A29" s="102"/>
    </row>
    <row r="30" spans="1:1" ht="23.25" x14ac:dyDescent="0.2">
      <c r="A30" s="102"/>
    </row>
    <row r="31" spans="1:1" ht="23.25" x14ac:dyDescent="0.2">
      <c r="A31" s="102"/>
    </row>
    <row r="32" spans="1:1" ht="23.25" x14ac:dyDescent="0.2">
      <c r="A32" s="102"/>
    </row>
    <row r="33" spans="1:1" ht="23.25" x14ac:dyDescent="0.2">
      <c r="A33" s="102"/>
    </row>
    <row r="34" spans="1:1" ht="23.25" x14ac:dyDescent="0.2">
      <c r="A34" s="102"/>
    </row>
    <row r="35" spans="1:1" ht="23.25" x14ac:dyDescent="0.2">
      <c r="A35" s="102"/>
    </row>
    <row r="36" spans="1:1" ht="23.25" x14ac:dyDescent="0.2">
      <c r="A36" s="102"/>
    </row>
    <row r="37" spans="1:1" ht="23.25" x14ac:dyDescent="0.2">
      <c r="A37" s="102"/>
    </row>
    <row r="38" spans="1:1" ht="23.25" x14ac:dyDescent="0.2">
      <c r="A38" s="102"/>
    </row>
    <row r="39" spans="1:1" ht="23.25" x14ac:dyDescent="0.2">
      <c r="A39" s="102"/>
    </row>
    <row r="40" spans="1:1" ht="23.25" x14ac:dyDescent="0.2">
      <c r="A40" s="102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ปร.5 (ก)</vt:lpstr>
      <vt:lpstr>แบบสรุปราคางานก่อสร้าง</vt:lpstr>
      <vt:lpstr>ปร.6</vt:lpstr>
      <vt:lpstr>ป.ป.ช. 60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2017-04-28T02:58:44Z</cp:lastPrinted>
  <dcterms:created xsi:type="dcterms:W3CDTF">2016-06-16T07:50:36Z</dcterms:created>
  <dcterms:modified xsi:type="dcterms:W3CDTF">2017-05-11T07:08:49Z</dcterms:modified>
</cp:coreProperties>
</file>